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C66" i="1" l="1"/>
  <c r="C64" i="1"/>
  <c r="H57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<sst xmlns="http://schemas.openxmlformats.org/spreadsheetml/2006/main" count="63" uniqueCount="40">
  <si>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</si>
  <si>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</si>
  <si>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</si>
  <si>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</si>
  <si>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</si>
  <si>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</si>
  <si>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</si>
  <si>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</si>
  <si>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</si>
  <si>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</si>
  <si>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</si>
  <si>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</si>
  <si>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</si>
  <si>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</si>
  <si>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</si>
  <si>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</si>
  <si>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</si>
  <si>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</si>
  <si>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</si>
  <si>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</si>
  <si>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</si>
  <si>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</si>
  <si>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</si>
  <si>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</si>
  <si>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</si>
  <si>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</si>
  <si>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</si>
  <si>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</si>
  <si>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</si>
  <si>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</si>
  <si>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UKUPNO REAGESNI-DIREKTNA PLAĆANJA</t>
  </si>
  <si>
    <t>Dana: 15.12.2021.</t>
  </si>
  <si>
    <t xml:space="preserve">Primljena i neutrošena participacija od 15.12.2021. </t>
  </si>
  <si>
    <t>Primljena i neutrošena participacija od 15.12.2021.</t>
  </si>
  <si>
    <t xml:space="preserve">Dana 15.12.2021.godine Dom zdravlja Požarevac je izvršio plaćanje prema dobavljačima: </t>
  </si>
  <si>
    <t>Eurodijagnostika</t>
  </si>
  <si>
    <t>21073332-000716</t>
  </si>
  <si>
    <t>Elektroprivreda Srbije</t>
  </si>
  <si>
    <t>24-4012761053-2109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</si>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</sst>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9" fillId="0" borderId="1" xfId="1" applyNumberFormat="1" applyFont="1" applyBorder="1"/>
    <xf numFmtId="0" fontId="9" fillId="0" borderId="1" xfId="1" applyFont="1" applyFill="1" applyBorder="1" applyAlignment="1">
      <alignment horizontal="center"/>
    </xf>
    <xf numFmtId="4" fontId="10" fillId="0" borderId="1" xfId="1" applyNumberFormat="1" applyFont="1" applyBorder="1"/>
    <xf numFmtId="49" fontId="10" fillId="0" borderId="1" xfId="1" applyNumberFormat="1" applyFont="1" applyBorder="1"/>
    <xf numFmtId="4" fontId="11" fillId="0" borderId="1" xfId="0" applyNumberFormat="1" applyFont="1" applyBorder="1"/>
    <xf numFmtId="0" fontId="12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9" fontId="6" fillId="0" borderId="1" xfId="1" applyNumberFormat="1" applyBorder="1"/>
    <xf numFmtId="4" fontId="6" fillId="0" borderId="1" xfId="1" applyNumberForma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5" zoomScaleNormal="100" workbookViewId="0">
      <selection activeCell="B71" sqref="B7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31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44545</v>
      </c>
      <c r="H12" s="14">
        <v>1591392.81</v>
      </c>
      <c r="I12" s="10"/>
      <c r="J12" s="10"/>
      <c r="K12" s="8"/>
      <c r="L12" s="8"/>
      <c r="M12" s="8"/>
      <c r="N12" s="8"/>
      <c r="O12" s="8"/>
    </row>
    <row r="13" spans="2:15" x14ac:dyDescent="0.25">
      <c r="B13" s="45" t="s">
        <v>8</v>
      </c>
      <c r="C13" s="45"/>
      <c r="D13" s="45"/>
      <c r="E13" s="45"/>
      <c r="F13" s="45"/>
      <c r="G13" s="19">
        <v>44545</v>
      </c>
      <c r="H13" s="2">
        <f>H14+H30-H37-H51</f>
        <v>1557498.7799999991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44545</v>
      </c>
      <c r="H14" s="3">
        <f>H15+H16+H17+H18+H19+H20+H21+H22+H23+H24+H25+H26+H27+H29+H28</f>
        <v>1834840.3299999991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2" x14ac:dyDescent="0.25">
      <c r="B17" s="32" t="s">
        <v>12</v>
      </c>
      <c r="C17" s="33"/>
      <c r="D17" s="33"/>
      <c r="E17" s="33"/>
      <c r="F17" s="34"/>
      <c r="G17" s="21"/>
      <c r="H17" s="11">
        <v>0</v>
      </c>
      <c r="I17" s="10"/>
      <c r="J17" s="10"/>
      <c r="K17" s="7"/>
    </row>
    <row r="18" spans="2:12" x14ac:dyDescent="0.25">
      <c r="B18" s="32" t="s">
        <v>13</v>
      </c>
      <c r="C18" s="33"/>
      <c r="D18" s="33"/>
      <c r="E18" s="33"/>
      <c r="F18" s="34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2" x14ac:dyDescent="0.25">
      <c r="B20" s="32" t="s">
        <v>15</v>
      </c>
      <c r="C20" s="33"/>
      <c r="D20" s="33"/>
      <c r="E20" s="33"/>
      <c r="F20" s="34"/>
      <c r="G20" s="21"/>
      <c r="H20" s="25">
        <v>0</v>
      </c>
      <c r="I20" s="10"/>
      <c r="J20" s="10"/>
    </row>
    <row r="21" spans="2:12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2" x14ac:dyDescent="0.25">
      <c r="B22" s="32" t="s">
        <v>17</v>
      </c>
      <c r="C22" s="33"/>
      <c r="D22" s="33"/>
      <c r="E22" s="33"/>
      <c r="F22" s="34"/>
      <c r="G22" s="21"/>
      <c r="H22" s="25">
        <v>51646.25</v>
      </c>
      <c r="I22" s="10"/>
      <c r="J22" s="10"/>
    </row>
    <row r="23" spans="2:12" x14ac:dyDescent="0.25">
      <c r="B23" s="32" t="s">
        <v>18</v>
      </c>
      <c r="C23" s="33"/>
      <c r="D23" s="33"/>
      <c r="E23" s="33"/>
      <c r="F23" s="34"/>
      <c r="G23" s="21"/>
      <c r="H23" s="9">
        <v>385791.71</v>
      </c>
      <c r="I23" s="10"/>
      <c r="J23" s="10"/>
    </row>
    <row r="24" spans="2:12" x14ac:dyDescent="0.25">
      <c r="B24" s="32" t="s">
        <v>19</v>
      </c>
      <c r="C24" s="33"/>
      <c r="D24" s="33"/>
      <c r="E24" s="33"/>
      <c r="F24" s="34"/>
      <c r="G24" s="21"/>
      <c r="H24" s="9">
        <f>1098916.67-1061884.38-27774.6+10460+50000+24623.62-37733.31-3754.09+1098916.67+1098916.67-1183272.4+38349.24-1060567.43+463-37462.12</f>
        <v>8197.5400000001464</v>
      </c>
      <c r="I24" s="10"/>
      <c r="J24" s="10"/>
      <c r="K24" s="10"/>
      <c r="L24" s="7"/>
    </row>
    <row r="25" spans="2:12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2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2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2" x14ac:dyDescent="0.25">
      <c r="B28" s="32" t="s">
        <v>29</v>
      </c>
      <c r="C28" s="33"/>
      <c r="D28" s="33"/>
      <c r="E28" s="33"/>
      <c r="F28" s="34"/>
      <c r="G28" s="21"/>
      <c r="H28" s="9">
        <v>0</v>
      </c>
      <c r="I28" s="10"/>
      <c r="J28" s="10"/>
      <c r="K28" s="7"/>
      <c r="L28" s="7"/>
    </row>
    <row r="29" spans="2:12" x14ac:dyDescent="0.25">
      <c r="B29" s="32" t="s">
        <v>32</v>
      </c>
      <c r="C29" s="33"/>
      <c r="D29" s="33"/>
      <c r="E29" s="33"/>
      <c r="F29" s="34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</f>
        <v>36023.139999999992</v>
      </c>
      <c r="I29" s="10"/>
      <c r="J29" s="10"/>
      <c r="K29" s="7"/>
      <c r="L29" s="7"/>
    </row>
    <row r="30" spans="2:12" x14ac:dyDescent="0.25">
      <c r="B30" s="54" t="s">
        <v>23</v>
      </c>
      <c r="C30" s="55"/>
      <c r="D30" s="55"/>
      <c r="E30" s="55"/>
      <c r="F30" s="56"/>
      <c r="G30" s="20">
        <v>44545</v>
      </c>
      <c r="H30" s="3">
        <f>H31+H32+H33+H34+H35+H36</f>
        <v>160096.40999999995</v>
      </c>
      <c r="I30" s="10"/>
      <c r="J30" s="10"/>
      <c r="K30" s="7"/>
    </row>
    <row r="31" spans="2:12" x14ac:dyDescent="0.25">
      <c r="B31" s="32" t="s">
        <v>10</v>
      </c>
      <c r="C31" s="33"/>
      <c r="D31" s="33"/>
      <c r="E31" s="33"/>
      <c r="F31" s="34"/>
      <c r="G31" s="22"/>
      <c r="H31" s="11">
        <v>0</v>
      </c>
      <c r="I31" s="10"/>
      <c r="J31" s="10"/>
      <c r="K31" s="7"/>
    </row>
    <row r="32" spans="2:12" x14ac:dyDescent="0.25">
      <c r="B32" s="32" t="s">
        <v>13</v>
      </c>
      <c r="C32" s="33"/>
      <c r="D32" s="33"/>
      <c r="E32" s="33"/>
      <c r="F32" s="34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32" t="s">
        <v>19</v>
      </c>
      <c r="C33" s="33"/>
      <c r="D33" s="33"/>
      <c r="E33" s="33"/>
      <c r="F33" s="34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2" t="s">
        <v>21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3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3" x14ac:dyDescent="0.25">
      <c r="B36" s="32" t="s">
        <v>33</v>
      </c>
      <c r="C36" s="33"/>
      <c r="D36" s="33"/>
      <c r="E36" s="33"/>
      <c r="F36" s="34"/>
      <c r="G36" s="22"/>
      <c r="H36" s="9">
        <v>0</v>
      </c>
      <c r="I36" s="10"/>
      <c r="J36" s="10"/>
    </row>
    <row r="37" spans="2:13" x14ac:dyDescent="0.25">
      <c r="B37" s="35" t="s">
        <v>24</v>
      </c>
      <c r="C37" s="36"/>
      <c r="D37" s="36"/>
      <c r="E37" s="36"/>
      <c r="F37" s="37"/>
      <c r="G37" s="23">
        <v>44545</v>
      </c>
      <c r="H37" s="4">
        <f>SUM(H38:H50)</f>
        <v>437437.96</v>
      </c>
      <c r="I37" s="10"/>
      <c r="J37" s="10"/>
    </row>
    <row r="38" spans="2:13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3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3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3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3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3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3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3" x14ac:dyDescent="0.25">
      <c r="B45" s="32" t="s">
        <v>17</v>
      </c>
      <c r="C45" s="33"/>
      <c r="D45" s="33"/>
      <c r="E45" s="33"/>
      <c r="F45" s="34"/>
      <c r="G45" s="21"/>
      <c r="H45" s="9">
        <v>51646.25</v>
      </c>
      <c r="I45" s="10"/>
      <c r="J45" s="10"/>
    </row>
    <row r="46" spans="2:13" x14ac:dyDescent="0.25">
      <c r="B46" s="32" t="s">
        <v>18</v>
      </c>
      <c r="C46" s="33"/>
      <c r="D46" s="33"/>
      <c r="E46" s="33"/>
      <c r="F46" s="34"/>
      <c r="G46" s="21"/>
      <c r="H46" s="9">
        <v>385791.71</v>
      </c>
      <c r="I46" s="10"/>
      <c r="J46" s="10"/>
    </row>
    <row r="47" spans="2:13" x14ac:dyDescent="0.25">
      <c r="B47" s="32" t="s">
        <v>19</v>
      </c>
      <c r="C47" s="33"/>
      <c r="D47" s="33"/>
      <c r="E47" s="33"/>
      <c r="F47" s="34"/>
      <c r="G47" s="21"/>
      <c r="H47" s="9">
        <v>0</v>
      </c>
      <c r="I47" s="10"/>
      <c r="J47" s="10"/>
    </row>
    <row r="48" spans="2:13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2" t="s">
        <v>29</v>
      </c>
      <c r="C50" s="33"/>
      <c r="D50" s="33"/>
      <c r="E50" s="33"/>
      <c r="F50" s="34"/>
      <c r="G50" s="21"/>
      <c r="H50" s="9">
        <v>0</v>
      </c>
      <c r="I50" s="10"/>
      <c r="J50" s="10"/>
      <c r="K50" s="7"/>
    </row>
    <row r="51" spans="2:12" x14ac:dyDescent="0.25">
      <c r="B51" s="35" t="s">
        <v>25</v>
      </c>
      <c r="C51" s="36"/>
      <c r="D51" s="36"/>
      <c r="E51" s="36"/>
      <c r="F51" s="37"/>
      <c r="G51" s="23">
        <v>44545</v>
      </c>
      <c r="H51" s="4">
        <f>SUM(H52:H56)</f>
        <v>0</v>
      </c>
      <c r="I51" s="10"/>
      <c r="J51" s="10"/>
    </row>
    <row r="52" spans="2:12" x14ac:dyDescent="0.25">
      <c r="B52" s="32" t="s">
        <v>10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13</v>
      </c>
      <c r="C53" s="33"/>
      <c r="D53" s="33"/>
      <c r="E53" s="33"/>
      <c r="F53" s="34"/>
      <c r="G53" s="22"/>
      <c r="H53" s="11">
        <v>0</v>
      </c>
      <c r="I53" s="10"/>
      <c r="J53" s="10"/>
    </row>
    <row r="54" spans="2:12" x14ac:dyDescent="0.25">
      <c r="B54" s="32" t="s">
        <v>19</v>
      </c>
      <c r="C54" s="33"/>
      <c r="D54" s="33"/>
      <c r="E54" s="33"/>
      <c r="F54" s="34"/>
      <c r="G54" s="22"/>
      <c r="H54" s="9">
        <v>0</v>
      </c>
      <c r="I54" s="10"/>
      <c r="J54" s="10"/>
    </row>
    <row r="55" spans="2:12" x14ac:dyDescent="0.25">
      <c r="B55" s="32" t="s">
        <v>21</v>
      </c>
      <c r="C55" s="33"/>
      <c r="D55" s="33"/>
      <c r="E55" s="33"/>
      <c r="F55" s="34"/>
      <c r="G55" s="22"/>
      <c r="H55" s="2">
        <v>0</v>
      </c>
      <c r="I55" s="10"/>
      <c r="J55" s="10"/>
      <c r="K55" s="7"/>
    </row>
    <row r="56" spans="2:12" x14ac:dyDescent="0.25">
      <c r="B56" s="32" t="s">
        <v>22</v>
      </c>
      <c r="C56" s="33"/>
      <c r="D56" s="33"/>
      <c r="E56" s="33"/>
      <c r="F56" s="34"/>
      <c r="G56" s="22"/>
      <c r="H56" s="9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44545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</f>
        <v>33894.029999999242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H14+H30-H37-H51+H57-H58</f>
        <v>1591392.8099999984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34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7" t="s">
        <v>35</v>
      </c>
      <c r="C63" s="28">
        <v>51646.25</v>
      </c>
      <c r="D63" s="58" t="s">
        <v>36</v>
      </c>
    </row>
    <row r="64" spans="2:12" x14ac:dyDescent="0.25">
      <c r="B64" s="27" t="s">
        <v>30</v>
      </c>
      <c r="C64" s="26">
        <f>SUM(C63:C63)</f>
        <v>51646.25</v>
      </c>
      <c r="D64" s="29"/>
    </row>
    <row r="65" spans="2:4" x14ac:dyDescent="0.25">
      <c r="B65" s="57" t="s">
        <v>37</v>
      </c>
      <c r="C65" s="59">
        <v>385791.71</v>
      </c>
      <c r="D65" s="58" t="s">
        <v>38</v>
      </c>
    </row>
    <row r="66" spans="2:4" x14ac:dyDescent="0.25">
      <c r="B66" s="60" t="s">
        <v>39</v>
      </c>
      <c r="C66" s="30">
        <f>SUM(C65)</f>
        <v>385791.71</v>
      </c>
      <c r="D66" s="31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2021-12-16T07:23:17Z</dcterms:modified>
  <cp:category/>
  <cp:contentStatus/>
</cp:coreProperties>
</file>